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<sst xmlns="http://schemas.openxmlformats.org/spreadsheetml/2006/main" count="79" uniqueCount="31">
  <si>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Κλάδος κύριας σύνταξης </t>
  </si>
  <si>
    <t>Ειδική Προσαύξηση</t>
  </si>
  <si>
    <t>Κλάδος Επικουρικής Ασφάλισης</t>
  </si>
  <si>
    <t xml:space="preserve">Κλάδος Εφάπαξ παροχών </t>
  </si>
  <si>
    <t xml:space="preserve">Κλάδος Υγείας Τεχνικών </t>
  </si>
  <si>
    <t xml:space="preserve">ΠΟΣΟΣΤΟ </t>
  </si>
  <si>
    <t>ΕΙΣΦΟΡΑ</t>
  </si>
  <si>
    <t>ΝΕΟ ΠΟΣΟΣΤΟ</t>
  </si>
  <si>
    <t xml:space="preserve">ΝΕΑ ΕΙΣΦΟΡΑ </t>
  </si>
  <si>
    <t>Νέος κλάδος ανεργίας-ΟΑΕΔ</t>
  </si>
  <si>
    <t>ΠΟΣΟΣΤΟ ΑΥΞΗΣΗΣ</t>
  </si>
  <si>
    <t>ΑΥΞΗΣΗ ΣΕ ΕΥΡΩ:</t>
  </si>
  <si>
    <t xml:space="preserve">δέκα έτη ασφάλισης ή το 35ο έτος της ηλικίας τους. Μετά γίνεται υποχρεωτική. </t>
  </si>
  <si>
    <t>Όσοι δεν έχουν συμπληρώσει δέκα έτη ασφάλισης ή το 35ο έτος της ηλικίας του</t>
  </si>
  <si>
    <t>"ΠΑΛΑΙΟ" ΑΣΦΑΛΙΣΤΙΚΟ (ΑΣΦΑΛΙΣΜΕΝΟΙ ΜΕΧΡΙ 31.12.1992)</t>
  </si>
  <si>
    <t>"ΝΕΟ" ΑΣΦΑΛΙΣΤΙΚΟ (ΑΣΦΑΛΙΣΜΕΝΟΙ ΑΠΟ 1.1.1993)</t>
  </si>
  <si>
    <t>και δεν έχουν επιλέξει να πληρώνουν ειδική προσαύξηση την αφαιρούν από τους παραπάνω πίνακες. .</t>
  </si>
  <si>
    <r>
      <t xml:space="preserve">ΝΕΕΣ ΜΗΝΙΑΙΕΣ ΕΙΣΦΟΡΕΣ ΤΣΜΕΔΕ ΓΙΑ ΕΛΕΥΘΕΡΟΥΣ ΕΠΑΓΓΕΛΜΑΤΙΕΣ, </t>
    </r>
    <r>
      <rPr>
        <b/>
        <u val="single"/>
        <sz val="11"/>
        <rFont val="Arial"/>
        <family val="2"/>
      </rPr>
      <t>ΑΜΕΣΑ</t>
    </r>
    <r>
      <rPr>
        <b/>
        <sz val="11"/>
        <rFont val="Arial"/>
        <family val="2"/>
      </rPr>
      <t xml:space="preserve"> (ΑΠΟ 1/1/2012), ΣΥΜΦΩΝΑ ΜΕ ΤΟ ΜΕΣΟΠΡΟΘΕΣΜΟ ΠΡΟΓΡΑΜΜΑ</t>
    </r>
  </si>
  <si>
    <t>ΠΑΡΑΜΕΝΟΥΝ ΣΤΗΝ 1η ΑΣΦΑΛΙΣΤΙΚΗ ΚΑΤΗΓΟΡΙΑ 693.35 € (ΣΕ ΤΡΕΧΟΥΣΕΣ ΤΙΜΕΣ)</t>
  </si>
  <si>
    <t>ΑΝΩ 5ΕΤΙΑΣ, 2η ΑΣΦΑΛΙΣΤΙΚΗ ΚΑΤΗΓΟΡΙΑ 852.63 € (ΣΕ ΤΡΕΧΟΥΣΕΣ ΤΙΜΕΣ)</t>
  </si>
  <si>
    <t>Ειδική Προσαύξηση (*)</t>
  </si>
  <si>
    <t xml:space="preserve">(*) Η ειδική προσαύξηση είναι προαιρετική για όσους δεν έχουν συμπληρώσει </t>
  </si>
  <si>
    <t xml:space="preserve">        ΚΑΤΩ 5ΕΤΙΑΣ, 1η ΑΣΦΑΛΙΣΤΙΚΗ ΚΑΤΗΓΟΡΙΑ 693.35 € (ΣΕ ΤΡΕΧΟΥΣΕΣ ΤΙΜΕΣ)</t>
  </si>
  <si>
    <t xml:space="preserve">ΓΙΑ ΟΣΟΥΣ ΕΧΟΥΝ ΣΥΜΠΛΗΡΩΣΕΙ ΠΑΝΩ ΑΠΟ 3 ΕΤΗ ΣΤΗΝ ΕΙΔΙΚΗ ΠΡΟΣΑΥΞΗΣΗ </t>
  </si>
  <si>
    <t xml:space="preserve">    ΓΙΑ ΟΣΟΥΣ ΔΕΝ ΕΧΟΥΝ ΑΚΟΜΑ ΕΝΤΑΧΘΕΙ ΣΤΗΝ ΕΙΔΙΚΗ ΠΡΟΣΑΥΞΗΣΗ </t>
  </si>
  <si>
    <t>Ειδική Προσαύξηση (**)</t>
  </si>
  <si>
    <t xml:space="preserve">     ΑΝΩ 5ΕΤΙΑΣ,  2η ΑΣΦΑΛΙΣΤΙΚΗ ΚΑΤΗΓΟΡΙΑ 852.63 €  (ΣΕ ΤΡΕΧΟΥΣΕΣ ΤΙΜΕΣ)</t>
  </si>
  <si>
    <t xml:space="preserve">    ΑΝΩ 5ΕΤΙΑΣ,  2η ΑΣΦΑΛΙΣΤΙΚΗ ΚΑΤΗΓΟΡΙΑ 852.63 €  (ΣΕ ΤΡΕΧΟΥΣΕΣ ΤΙΜΕΣ)</t>
  </si>
  <si>
    <t>(**) Σε αυτη την περίπτωση η ειδική προσαύξηση υπολογίζεται επί της 1ης ασφαλιστικής κλάσης</t>
  </si>
  <si>
    <t>ΜΗΝΙΑΙΕΣ ΕΙΣΦΟΡΕΣ ΤΣΜΕΔΕ ΓΙΑ ΕΛΕΥΘΕΡΟΥΣ ΕΠΑΓΓΕΛΜΑΤΙΕΣ, ΜΕΤΑ ΑΠΟ ΤΗΝ ΠΑΡΟΔΟ ΤΡΙΩΝ ΧΡΟΝΩΝ ΚΑΙ ΤΗΝ ΑΝΑ ΤΡΙΕΤΙΑ "ΑΝΑΒΑΘΜΙΣΗ" ΤΗΣ ΑΣΦΑΛΙΣΤΙΚΗΣ ΚΛΑΣΗΣ ΕΩΣ ΚΑΙ ΤΗΝ 5η, ΣΥΜΦΩΝΑ ΜΕ ΤΟ ΜΕΣΟΠΡΟΘΕΣΜΟ</t>
  </si>
  <si>
    <t xml:space="preserve">ΓΙΑ ΟΣΟΥΣ ΕΧΟΥΝ ΣΥΜΠΛΗΡΩΣΕΙ 0-3 ΕΤΗ ΣΤΗΝ ΕΙΔΙΚΗ ΠΡΟΣΑΥΞΗΣΗ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</si>
</sst>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€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0" fillId="0" borderId="0" xfId="0" applyFont="1" applyAlignment="1">
      <alignment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8" fontId="6" fillId="4" borderId="1" xfId="0" applyNumberFormat="1" applyFont="1" applyFill="1" applyBorder="1" applyAlignment="1">
      <alignment horizontal="center" wrapText="1"/>
    </xf>
    <xf numFmtId="168" fontId="8" fillId="4" borderId="2" xfId="0" applyNumberFormat="1" applyFont="1" applyFill="1" applyBorder="1" applyAlignment="1">
      <alignment horizontal="center" wrapText="1"/>
    </xf>
    <xf numFmtId="168" fontId="8" fillId="4" borderId="3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9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0" fontId="2" fillId="4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70</xdr:row>
      <xdr:rowOff>57150</xdr:rowOff>
    </xdr:from>
    <xdr:to>
      <xdr:col>7</xdr:col>
      <xdr:colOff>438150</xdr:colOff>
      <xdr:row>121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0851" t="2288" r="18423" b="5352"/>
        <a:stretch>
          <a:fillRect/>
        </a:stretch>
      </xdr:blipFill>
      <xdr:spPr>
        <a:xfrm>
          <a:off x="971550" y="13677900"/>
          <a:ext cx="3867150" cy="833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28">
      <selection activeCell="L39" sqref="L39"/>
    </sheetView>
  </sheetViews>
  <sheetFormatPr defaultColWidth="9.140625" defaultRowHeight="12.75"/>
  <cols>
    <col min="1" max="2" width="9.140625" style="2" customWidth="1"/>
    <col min="3" max="3" width="8.7109375" style="2" customWidth="1"/>
    <col min="4" max="4" width="9.57421875" style="2" customWidth="1"/>
    <col min="5" max="5" width="10.00390625" style="2" customWidth="1"/>
    <col min="6" max="6" width="9.140625" style="2" customWidth="1"/>
    <col min="7" max="7" width="10.28125" style="2" customWidth="1"/>
    <col min="8" max="8" width="9.140625" style="2" customWidth="1"/>
    <col min="9" max="9" width="11.7109375" style="2" customWidth="1"/>
    <col min="10" max="16384" width="9.140625" style="2" customWidth="1"/>
  </cols>
  <sheetData>
    <row r="1" spans="1:9" ht="30.75" customHeight="1" thickBot="1">
      <c r="A1" s="36" t="s">
        <v>17</v>
      </c>
      <c r="B1" s="37"/>
      <c r="C1" s="37"/>
      <c r="D1" s="37"/>
      <c r="E1" s="37"/>
      <c r="F1" s="37"/>
      <c r="G1" s="37"/>
      <c r="H1" s="37"/>
      <c r="I1" s="38"/>
    </row>
    <row r="2" spans="1:9" s="4" customFormat="1" ht="15" customHeight="1" thickBot="1">
      <c r="A2" s="16"/>
      <c r="B2" s="17"/>
      <c r="C2" s="17"/>
      <c r="D2" s="17"/>
      <c r="E2" s="18" t="s">
        <v>14</v>
      </c>
      <c r="F2" s="19"/>
      <c r="G2" s="19"/>
      <c r="H2" s="19"/>
      <c r="I2" s="20"/>
    </row>
    <row r="3" spans="1:9" ht="19.5" customHeight="1" thickBot="1">
      <c r="A3" s="21" t="s">
        <v>18</v>
      </c>
      <c r="B3" s="39"/>
      <c r="C3" s="22"/>
      <c r="D3" s="22"/>
      <c r="E3" s="22"/>
      <c r="F3" s="22"/>
      <c r="G3" s="22"/>
      <c r="H3" s="22"/>
      <c r="I3" s="23"/>
    </row>
    <row r="4" spans="5:9" ht="24.75" customHeight="1">
      <c r="E4" s="3" t="s">
        <v>5</v>
      </c>
      <c r="F4" s="3" t="s">
        <v>6</v>
      </c>
      <c r="G4" s="3" t="s">
        <v>7</v>
      </c>
      <c r="H4" s="3" t="s">
        <v>8</v>
      </c>
      <c r="I4" s="3" t="s">
        <v>10</v>
      </c>
    </row>
    <row r="5" spans="1:8" ht="12.75">
      <c r="A5" s="2" t="s">
        <v>0</v>
      </c>
      <c r="E5" s="5">
        <v>0.2</v>
      </c>
      <c r="F5" s="6">
        <f>693.35*E5</f>
        <v>138.67000000000002</v>
      </c>
      <c r="G5" s="5">
        <v>0.22</v>
      </c>
      <c r="H5" s="6">
        <f>693.35*G5</f>
        <v>152.537</v>
      </c>
    </row>
    <row r="6" spans="1:8" ht="12.75">
      <c r="A6" s="2" t="s">
        <v>1</v>
      </c>
      <c r="E6" s="5">
        <v>0.12</v>
      </c>
      <c r="F6" s="6">
        <f aca="true" t="shared" si="0" ref="F6:H9">693.35*E6</f>
        <v>83.202</v>
      </c>
      <c r="G6" s="5">
        <v>0.14</v>
      </c>
      <c r="H6" s="6">
        <f t="shared" si="0"/>
        <v>97.06900000000002</v>
      </c>
    </row>
    <row r="7" spans="1:8" ht="12.75">
      <c r="A7" s="2" t="s">
        <v>2</v>
      </c>
      <c r="E7" s="5">
        <v>0.06</v>
      </c>
      <c r="F7" s="6">
        <f t="shared" si="0"/>
        <v>41.601</v>
      </c>
      <c r="G7" s="5">
        <v>0.066</v>
      </c>
      <c r="H7" s="6">
        <f t="shared" si="0"/>
        <v>45.761100000000006</v>
      </c>
    </row>
    <row r="8" spans="1:8" ht="12.75">
      <c r="A8" s="2" t="s">
        <v>3</v>
      </c>
      <c r="E8" s="5">
        <v>0.04</v>
      </c>
      <c r="F8" s="6">
        <f t="shared" si="0"/>
        <v>27.734</v>
      </c>
      <c r="G8" s="5">
        <v>0.044</v>
      </c>
      <c r="H8" s="6">
        <f t="shared" si="0"/>
        <v>30.5074</v>
      </c>
    </row>
    <row r="9" spans="1:8" ht="12.75">
      <c r="A9" s="2" t="s">
        <v>4</v>
      </c>
      <c r="E9" s="5">
        <v>0.0645</v>
      </c>
      <c r="F9" s="6">
        <f t="shared" si="0"/>
        <v>44.721075000000006</v>
      </c>
      <c r="G9" s="5">
        <v>0.071</v>
      </c>
      <c r="H9" s="6">
        <f t="shared" si="0"/>
        <v>49.22785</v>
      </c>
    </row>
    <row r="10" spans="1:8" ht="12.75">
      <c r="A10" s="2" t="s">
        <v>9</v>
      </c>
      <c r="E10" s="7"/>
      <c r="F10" s="6"/>
      <c r="H10" s="6">
        <v>10</v>
      </c>
    </row>
    <row r="11" spans="6:9" ht="12.75">
      <c r="F11" s="8">
        <f>SUM(F5:F10)</f>
        <v>335.928075</v>
      </c>
      <c r="G11" s="8"/>
      <c r="H11" s="8">
        <f>SUM(H5:H10)</f>
        <v>385.10235000000006</v>
      </c>
      <c r="I11" s="9">
        <f>(H11-F11)/F11</f>
        <v>0.1463833441131709</v>
      </c>
    </row>
    <row r="12" spans="4:6" ht="12.75">
      <c r="D12" s="11" t="s">
        <v>11</v>
      </c>
      <c r="E12" s="11"/>
      <c r="F12" s="8">
        <f>H11-F11</f>
        <v>49.17427500000008</v>
      </c>
    </row>
    <row r="13" ht="9.75" customHeight="1" thickBot="1"/>
    <row r="14" spans="1:9" ht="15" customHeight="1" thickBot="1">
      <c r="A14" s="13"/>
      <c r="B14" s="14"/>
      <c r="C14" s="14"/>
      <c r="D14" s="14"/>
      <c r="E14" s="14" t="s">
        <v>15</v>
      </c>
      <c r="F14" s="14"/>
      <c r="G14" s="14"/>
      <c r="H14" s="14"/>
      <c r="I14" s="15"/>
    </row>
    <row r="15" spans="1:9" ht="19.5" customHeight="1" thickBot="1">
      <c r="A15" s="40" t="s">
        <v>22</v>
      </c>
      <c r="B15" s="27"/>
      <c r="C15" s="27"/>
      <c r="D15" s="25"/>
      <c r="E15" s="25"/>
      <c r="F15" s="25"/>
      <c r="G15" s="25"/>
      <c r="H15" s="25"/>
      <c r="I15" s="26"/>
    </row>
    <row r="16" spans="5:9" ht="24.75" customHeight="1">
      <c r="E16" s="24" t="s">
        <v>5</v>
      </c>
      <c r="F16" s="24" t="s">
        <v>6</v>
      </c>
      <c r="G16" s="24" t="s">
        <v>7</v>
      </c>
      <c r="H16" s="24" t="s">
        <v>8</v>
      </c>
      <c r="I16" s="24" t="s">
        <v>10</v>
      </c>
    </row>
    <row r="17" spans="1:8" ht="12.75">
      <c r="A17" s="2" t="s">
        <v>0</v>
      </c>
      <c r="E17" s="5">
        <v>0.1</v>
      </c>
      <c r="F17" s="6">
        <f>693.35*E17</f>
        <v>69.33500000000001</v>
      </c>
      <c r="G17" s="5">
        <v>0.1</v>
      </c>
      <c r="H17" s="6">
        <f>693.35*G17</f>
        <v>69.33500000000001</v>
      </c>
    </row>
    <row r="18" spans="1:9" ht="12.75">
      <c r="A18" s="35" t="s">
        <v>20</v>
      </c>
      <c r="B18" s="35"/>
      <c r="C18" s="35"/>
      <c r="D18" s="35"/>
      <c r="E18" s="10">
        <v>0.084</v>
      </c>
      <c r="F18" s="12">
        <f>693.35*E18</f>
        <v>58.241400000000006</v>
      </c>
      <c r="G18" s="10">
        <v>0.084</v>
      </c>
      <c r="H18" s="12">
        <f>693.35*G18</f>
        <v>58.241400000000006</v>
      </c>
      <c r="I18" s="35"/>
    </row>
    <row r="19" spans="1:9" ht="12.75">
      <c r="A19" s="35" t="s">
        <v>2</v>
      </c>
      <c r="B19" s="35"/>
      <c r="C19" s="35"/>
      <c r="D19" s="35"/>
      <c r="E19" s="10">
        <v>0.03</v>
      </c>
      <c r="F19" s="12">
        <f>693.35*E19</f>
        <v>20.8005</v>
      </c>
      <c r="G19" s="10">
        <v>0.03</v>
      </c>
      <c r="H19" s="12">
        <f>693.35*G19</f>
        <v>20.8005</v>
      </c>
      <c r="I19" s="35"/>
    </row>
    <row r="20" spans="1:9" ht="12.75">
      <c r="A20" s="35" t="s">
        <v>3</v>
      </c>
      <c r="B20" s="35"/>
      <c r="C20" s="35"/>
      <c r="D20" s="35"/>
      <c r="E20" s="10">
        <v>0.04</v>
      </c>
      <c r="F20" s="12">
        <f>693.35*E20</f>
        <v>27.734</v>
      </c>
      <c r="G20" s="10">
        <v>0.04</v>
      </c>
      <c r="H20" s="12">
        <f>693.35*G20</f>
        <v>27.734</v>
      </c>
      <c r="I20" s="35"/>
    </row>
    <row r="21" spans="1:9" ht="12.75">
      <c r="A21" s="35" t="s">
        <v>4</v>
      </c>
      <c r="B21" s="35"/>
      <c r="C21" s="35"/>
      <c r="D21" s="35"/>
      <c r="E21" s="10">
        <v>0.0645</v>
      </c>
      <c r="F21" s="12">
        <f>693.35*E21</f>
        <v>44.721075000000006</v>
      </c>
      <c r="G21" s="10">
        <v>0.0645</v>
      </c>
      <c r="H21" s="12">
        <f>693.35*G21</f>
        <v>44.721075000000006</v>
      </c>
      <c r="I21" s="35"/>
    </row>
    <row r="22" spans="1:9" ht="12.75">
      <c r="A22" s="35" t="s">
        <v>9</v>
      </c>
      <c r="B22" s="35"/>
      <c r="C22" s="35"/>
      <c r="D22" s="35"/>
      <c r="E22" s="42"/>
      <c r="F22" s="12"/>
      <c r="G22" s="35"/>
      <c r="H22" s="12">
        <v>10</v>
      </c>
      <c r="I22" s="35"/>
    </row>
    <row r="23" spans="1:9" ht="12.75">
      <c r="A23" s="35"/>
      <c r="B23" s="35"/>
      <c r="C23" s="35"/>
      <c r="D23" s="35"/>
      <c r="E23" s="35"/>
      <c r="F23" s="43">
        <f>SUM(F17:F22)</f>
        <v>220.83197500000003</v>
      </c>
      <c r="G23" s="44"/>
      <c r="H23" s="43">
        <f>SUM(H17:H22)</f>
        <v>230.83197500000003</v>
      </c>
      <c r="I23" s="45">
        <f>(H23-F23)/F23</f>
        <v>0.04528329740292364</v>
      </c>
    </row>
    <row r="24" spans="4:9" ht="15" customHeight="1">
      <c r="D24" s="11" t="s">
        <v>11</v>
      </c>
      <c r="E24" s="11"/>
      <c r="F24" s="8">
        <f>H23-F23</f>
        <v>10</v>
      </c>
      <c r="H24" s="8"/>
      <c r="I24" s="9"/>
    </row>
    <row r="25" spans="4:9" ht="13.5" customHeight="1">
      <c r="D25" s="11"/>
      <c r="E25" s="11"/>
      <c r="F25" s="8"/>
      <c r="H25" s="8"/>
      <c r="I25" s="9"/>
    </row>
    <row r="26" spans="1:9" ht="12.75">
      <c r="A26" s="35" t="s">
        <v>21</v>
      </c>
      <c r="B26" s="35"/>
      <c r="C26" s="35"/>
      <c r="D26" s="35"/>
      <c r="E26" s="35"/>
      <c r="F26" s="35"/>
      <c r="G26" s="35"/>
      <c r="H26" s="35"/>
      <c r="I26" s="35"/>
    </row>
    <row r="27" spans="1:9" ht="12.75">
      <c r="A27" s="35" t="s">
        <v>12</v>
      </c>
      <c r="B27" s="35"/>
      <c r="C27" s="35"/>
      <c r="D27" s="35"/>
      <c r="E27" s="35"/>
      <c r="F27" s="35"/>
      <c r="G27" s="35"/>
      <c r="H27" s="35"/>
      <c r="I27" s="35"/>
    </row>
    <row r="28" spans="1:9" ht="12.75">
      <c r="A28" s="35" t="s">
        <v>13</v>
      </c>
      <c r="B28" s="35"/>
      <c r="C28" s="35"/>
      <c r="D28" s="35"/>
      <c r="E28" s="35"/>
      <c r="F28" s="35"/>
      <c r="G28" s="35"/>
      <c r="H28" s="35"/>
      <c r="I28" s="35"/>
    </row>
    <row r="29" spans="1:9" ht="12.75">
      <c r="A29" s="35" t="s">
        <v>16</v>
      </c>
      <c r="B29" s="35"/>
      <c r="C29" s="35"/>
      <c r="D29" s="35"/>
      <c r="E29" s="35"/>
      <c r="F29" s="35"/>
      <c r="G29" s="35"/>
      <c r="H29" s="35"/>
      <c r="I29" s="35"/>
    </row>
    <row r="30" spans="4:9" ht="13.5" thickBot="1">
      <c r="D30" s="11"/>
      <c r="E30" s="11"/>
      <c r="F30" s="8"/>
      <c r="H30" s="8"/>
      <c r="I30" s="9"/>
    </row>
    <row r="31" spans="1:9" ht="16.5" thickBot="1">
      <c r="A31" s="13"/>
      <c r="B31" s="14"/>
      <c r="C31" s="14"/>
      <c r="D31" s="14"/>
      <c r="E31" s="14" t="s">
        <v>15</v>
      </c>
      <c r="F31" s="14"/>
      <c r="G31" s="14"/>
      <c r="H31" s="14"/>
      <c r="I31" s="15"/>
    </row>
    <row r="32" spans="1:9" ht="15.75" thickBot="1">
      <c r="A32" s="40" t="s">
        <v>27</v>
      </c>
      <c r="B32" s="27"/>
      <c r="C32" s="25"/>
      <c r="D32" s="25"/>
      <c r="E32" s="25"/>
      <c r="F32" s="25"/>
      <c r="G32" s="25"/>
      <c r="H32" s="25"/>
      <c r="I32" s="26"/>
    </row>
    <row r="33" spans="1:9" ht="19.5" customHeight="1" thickBot="1">
      <c r="A33" s="30"/>
      <c r="B33" s="28" t="s">
        <v>30</v>
      </c>
      <c r="C33" s="28"/>
      <c r="D33" s="28"/>
      <c r="E33" s="28"/>
      <c r="F33" s="28"/>
      <c r="G33" s="28"/>
      <c r="H33" s="28"/>
      <c r="I33" s="29"/>
    </row>
    <row r="34" spans="5:9" ht="24.75" customHeight="1">
      <c r="E34" s="3" t="s">
        <v>5</v>
      </c>
      <c r="F34" s="3" t="s">
        <v>6</v>
      </c>
      <c r="G34" s="3" t="s">
        <v>7</v>
      </c>
      <c r="H34" s="3" t="s">
        <v>8</v>
      </c>
      <c r="I34" s="3" t="s">
        <v>10</v>
      </c>
    </row>
    <row r="35" spans="1:9" ht="12.75">
      <c r="A35" s="2" t="s">
        <v>0</v>
      </c>
      <c r="E35" s="5">
        <v>0.2</v>
      </c>
      <c r="F35" s="6">
        <f>693.35*E35</f>
        <v>138.67000000000002</v>
      </c>
      <c r="G35" s="5">
        <v>0.2</v>
      </c>
      <c r="H35" s="6">
        <f>852.63*G35</f>
        <v>170.526</v>
      </c>
      <c r="I35" s="9"/>
    </row>
    <row r="36" spans="1:8" ht="12.75">
      <c r="A36" s="35" t="s">
        <v>25</v>
      </c>
      <c r="B36" s="35"/>
      <c r="C36" s="35"/>
      <c r="D36" s="35"/>
      <c r="E36" s="10">
        <v>0.12</v>
      </c>
      <c r="F36" s="12">
        <f>693.35*E36</f>
        <v>83.202</v>
      </c>
      <c r="G36" s="10">
        <v>0.12</v>
      </c>
      <c r="H36" s="12">
        <f>693.35*G36</f>
        <v>83.202</v>
      </c>
    </row>
    <row r="37" spans="1:8" ht="12.75">
      <c r="A37" s="2" t="s">
        <v>2</v>
      </c>
      <c r="E37" s="5">
        <v>0.06</v>
      </c>
      <c r="F37" s="6">
        <f>693.35*E37</f>
        <v>41.601</v>
      </c>
      <c r="G37" s="5">
        <v>0.06</v>
      </c>
      <c r="H37" s="6">
        <f>852.63*G37</f>
        <v>51.157799999999995</v>
      </c>
    </row>
    <row r="38" spans="1:8" ht="12.75">
      <c r="A38" s="2" t="s">
        <v>3</v>
      </c>
      <c r="E38" s="5">
        <v>0.04</v>
      </c>
      <c r="F38" s="6">
        <f>693.35*E38</f>
        <v>27.734</v>
      </c>
      <c r="G38" s="5">
        <v>0.04</v>
      </c>
      <c r="H38" s="6">
        <f>852.63*G38</f>
        <v>34.1052</v>
      </c>
    </row>
    <row r="39" spans="1:8" ht="12.75">
      <c r="A39" s="2" t="s">
        <v>4</v>
      </c>
      <c r="E39" s="5">
        <v>0.0645</v>
      </c>
      <c r="F39" s="6">
        <f>693.35*E39</f>
        <v>44.721075000000006</v>
      </c>
      <c r="G39" s="5">
        <v>0.0645</v>
      </c>
      <c r="H39" s="6">
        <f>852.63*G39</f>
        <v>54.994635</v>
      </c>
    </row>
    <row r="40" spans="1:8" ht="12.75">
      <c r="A40" s="2" t="s">
        <v>9</v>
      </c>
      <c r="E40" s="7"/>
      <c r="F40" s="6"/>
      <c r="H40" s="6">
        <v>10</v>
      </c>
    </row>
    <row r="41" spans="6:10" ht="12.75">
      <c r="F41" s="8">
        <f>SUM(F35:F40)</f>
        <v>335.928075</v>
      </c>
      <c r="G41" s="1"/>
      <c r="H41" s="8">
        <f>SUM(H35:H40)</f>
        <v>403.98563500000006</v>
      </c>
      <c r="I41" s="9">
        <f>(H41-F41)/F41</f>
        <v>0.20259563003181585</v>
      </c>
      <c r="J41" s="6"/>
    </row>
    <row r="42" spans="4:6" ht="12.75">
      <c r="D42" s="11" t="s">
        <v>11</v>
      </c>
      <c r="E42" s="11"/>
      <c r="F42" s="8">
        <f>H41-F41</f>
        <v>68.05756000000008</v>
      </c>
    </row>
    <row r="43" spans="1:6" ht="12.75">
      <c r="A43" s="2" t="s">
        <v>28</v>
      </c>
      <c r="D43" s="11"/>
      <c r="E43" s="11"/>
      <c r="F43" s="8"/>
    </row>
    <row r="44" spans="4:6" ht="13.5" thickBot="1">
      <c r="D44" s="11"/>
      <c r="E44" s="11"/>
      <c r="F44" s="8"/>
    </row>
    <row r="45" spans="1:9" ht="15" customHeight="1" thickBot="1">
      <c r="A45" s="13"/>
      <c r="B45" s="14"/>
      <c r="C45" s="14"/>
      <c r="D45" s="14"/>
      <c r="E45" s="14" t="s">
        <v>15</v>
      </c>
      <c r="F45" s="14"/>
      <c r="G45" s="14"/>
      <c r="H45" s="14"/>
      <c r="I45" s="15"/>
    </row>
    <row r="46" spans="1:9" ht="19.5" customHeight="1" thickBot="1">
      <c r="A46" s="40" t="s">
        <v>26</v>
      </c>
      <c r="B46" s="27"/>
      <c r="C46" s="25"/>
      <c r="D46" s="25"/>
      <c r="E46" s="25"/>
      <c r="F46" s="25"/>
      <c r="G46" s="25"/>
      <c r="H46" s="25"/>
      <c r="I46" s="46"/>
    </row>
    <row r="47" spans="1:9" ht="19.5" customHeight="1" thickBot="1">
      <c r="A47" s="41"/>
      <c r="B47" s="28" t="s">
        <v>23</v>
      </c>
      <c r="C47" s="28"/>
      <c r="D47" s="28"/>
      <c r="E47" s="28"/>
      <c r="F47" s="28"/>
      <c r="G47" s="28"/>
      <c r="H47" s="28"/>
      <c r="I47" s="29"/>
    </row>
    <row r="48" spans="5:9" ht="24.75" customHeight="1">
      <c r="E48" s="3" t="s">
        <v>5</v>
      </c>
      <c r="F48" s="3" t="s">
        <v>6</v>
      </c>
      <c r="G48" s="3" t="s">
        <v>7</v>
      </c>
      <c r="H48" s="3" t="s">
        <v>8</v>
      </c>
      <c r="I48" s="3" t="s">
        <v>10</v>
      </c>
    </row>
    <row r="49" spans="1:9" ht="12.75">
      <c r="A49" s="2" t="s">
        <v>0</v>
      </c>
      <c r="E49" s="5">
        <v>0.2</v>
      </c>
      <c r="F49" s="6">
        <f>693.35*E49</f>
        <v>138.67000000000002</v>
      </c>
      <c r="G49" s="5">
        <v>0.2</v>
      </c>
      <c r="H49" s="6">
        <f>852.63*G49</f>
        <v>170.526</v>
      </c>
      <c r="I49" s="9"/>
    </row>
    <row r="50" spans="1:9" ht="12.75">
      <c r="A50" s="35" t="s">
        <v>1</v>
      </c>
      <c r="B50" s="35"/>
      <c r="C50" s="35"/>
      <c r="D50" s="35"/>
      <c r="E50" s="10">
        <v>0.12</v>
      </c>
      <c r="F50" s="12">
        <f>693.35*E50</f>
        <v>83.202</v>
      </c>
      <c r="G50" s="10">
        <v>0.12</v>
      </c>
      <c r="H50" s="12">
        <f>852.63*G50</f>
        <v>102.31559999999999</v>
      </c>
      <c r="I50" s="35"/>
    </row>
    <row r="51" spans="1:8" ht="12.75">
      <c r="A51" s="2" t="s">
        <v>2</v>
      </c>
      <c r="E51" s="5">
        <v>0.06</v>
      </c>
      <c r="F51" s="6">
        <f>693.35*E51</f>
        <v>41.601</v>
      </c>
      <c r="G51" s="5">
        <v>0.06</v>
      </c>
      <c r="H51" s="6">
        <f>852.63*G51</f>
        <v>51.157799999999995</v>
      </c>
    </row>
    <row r="52" spans="1:8" ht="12.75">
      <c r="A52" s="2" t="s">
        <v>3</v>
      </c>
      <c r="E52" s="5">
        <v>0.04</v>
      </c>
      <c r="F52" s="6">
        <f>693.35*E52</f>
        <v>27.734</v>
      </c>
      <c r="G52" s="5">
        <v>0.04</v>
      </c>
      <c r="H52" s="6">
        <f>852.63*G52</f>
        <v>34.1052</v>
      </c>
    </row>
    <row r="53" spans="1:8" ht="12.75">
      <c r="A53" s="2" t="s">
        <v>4</v>
      </c>
      <c r="E53" s="5">
        <v>0.0645</v>
      </c>
      <c r="F53" s="6">
        <f>693.35*E53</f>
        <v>44.721075000000006</v>
      </c>
      <c r="G53" s="5">
        <v>0.0645</v>
      </c>
      <c r="H53" s="6">
        <f>852.63*G53</f>
        <v>54.994635</v>
      </c>
    </row>
    <row r="54" spans="1:8" ht="12.75">
      <c r="A54" s="2" t="s">
        <v>9</v>
      </c>
      <c r="E54" s="7"/>
      <c r="F54" s="6"/>
      <c r="H54" s="6">
        <v>10</v>
      </c>
    </row>
    <row r="55" spans="6:10" ht="12.75">
      <c r="F55" s="8">
        <f>SUM(F49:F54)</f>
        <v>335.928075</v>
      </c>
      <c r="G55" s="1"/>
      <c r="H55" s="8">
        <f>SUM(H49:H54)</f>
        <v>423.099235</v>
      </c>
      <c r="I55" s="9">
        <f>(H55-F55)/F55</f>
        <v>0.2594935240229625</v>
      </c>
      <c r="J55" s="6"/>
    </row>
    <row r="56" spans="4:6" ht="12.75">
      <c r="D56" s="11" t="s">
        <v>11</v>
      </c>
      <c r="E56" s="11"/>
      <c r="F56" s="8">
        <f>H55-F55</f>
        <v>87.17116000000004</v>
      </c>
    </row>
    <row r="57" spans="4:6" ht="13.5" thickBot="1">
      <c r="D57" s="11"/>
      <c r="E57" s="11"/>
      <c r="F57" s="8"/>
    </row>
    <row r="58" spans="1:9" ht="15" customHeight="1" thickBot="1">
      <c r="A58" s="13"/>
      <c r="B58" s="14"/>
      <c r="C58" s="14"/>
      <c r="D58" s="14"/>
      <c r="E58" s="14" t="s">
        <v>15</v>
      </c>
      <c r="F58" s="14"/>
      <c r="G58" s="14"/>
      <c r="H58" s="14"/>
      <c r="I58" s="15"/>
    </row>
    <row r="59" spans="1:9" ht="19.5" customHeight="1" thickBot="1">
      <c r="A59" s="31"/>
      <c r="B59" s="32" t="s">
        <v>19</v>
      </c>
      <c r="C59" s="33"/>
      <c r="D59" s="33"/>
      <c r="E59" s="33"/>
      <c r="F59" s="33"/>
      <c r="G59" s="33"/>
      <c r="H59" s="33"/>
      <c r="I59" s="34"/>
    </row>
    <row r="60" spans="1:9" ht="19.5" customHeight="1" thickBot="1">
      <c r="A60" s="41"/>
      <c r="B60" s="28" t="s">
        <v>24</v>
      </c>
      <c r="C60" s="28"/>
      <c r="D60" s="28"/>
      <c r="E60" s="28"/>
      <c r="F60" s="28"/>
      <c r="G60" s="28"/>
      <c r="H60" s="28"/>
      <c r="I60" s="29"/>
    </row>
    <row r="61" spans="5:9" ht="24.75" customHeight="1">
      <c r="E61" s="3" t="s">
        <v>5</v>
      </c>
      <c r="F61" s="3" t="s">
        <v>6</v>
      </c>
      <c r="G61" s="3" t="s">
        <v>7</v>
      </c>
      <c r="H61" s="3" t="s">
        <v>8</v>
      </c>
      <c r="I61" s="3" t="s">
        <v>10</v>
      </c>
    </row>
    <row r="62" spans="1:9" ht="12.75">
      <c r="A62" s="2" t="s">
        <v>0</v>
      </c>
      <c r="E62" s="5">
        <v>0.2</v>
      </c>
      <c r="F62" s="6">
        <f>693.35*E62</f>
        <v>138.67000000000002</v>
      </c>
      <c r="G62" s="5">
        <v>0.2</v>
      </c>
      <c r="H62" s="6">
        <f>852.63*G62</f>
        <v>170.526</v>
      </c>
      <c r="I62" s="9"/>
    </row>
    <row r="63" spans="1:8" ht="12.75">
      <c r="A63" s="2" t="s">
        <v>2</v>
      </c>
      <c r="E63" s="5">
        <v>0.06</v>
      </c>
      <c r="F63" s="6">
        <f>693.35*E63</f>
        <v>41.601</v>
      </c>
      <c r="G63" s="5">
        <v>0.06</v>
      </c>
      <c r="H63" s="6">
        <f>852.63*G63</f>
        <v>51.157799999999995</v>
      </c>
    </row>
    <row r="64" spans="1:8" ht="12.75">
      <c r="A64" s="2" t="s">
        <v>3</v>
      </c>
      <c r="E64" s="5">
        <v>0.04</v>
      </c>
      <c r="F64" s="6">
        <f>693.35*E64</f>
        <v>27.734</v>
      </c>
      <c r="G64" s="5">
        <v>0.04</v>
      </c>
      <c r="H64" s="6">
        <f>852.63*G64</f>
        <v>34.1052</v>
      </c>
    </row>
    <row r="65" spans="1:8" ht="12.75">
      <c r="A65" s="2" t="s">
        <v>4</v>
      </c>
      <c r="E65" s="5">
        <v>0.0645</v>
      </c>
      <c r="F65" s="6">
        <f>693.35*E65</f>
        <v>44.721075000000006</v>
      </c>
      <c r="G65" s="5">
        <v>0.0645</v>
      </c>
      <c r="H65" s="6">
        <f>852.63*G65</f>
        <v>54.994635</v>
      </c>
    </row>
    <row r="66" spans="1:8" ht="12.75">
      <c r="A66" s="2" t="s">
        <v>9</v>
      </c>
      <c r="E66" s="7"/>
      <c r="F66" s="6"/>
      <c r="H66" s="6">
        <v>10</v>
      </c>
    </row>
    <row r="67" spans="6:10" ht="12.75">
      <c r="F67" s="8">
        <f>SUM(F62:F66)</f>
        <v>252.72607500000004</v>
      </c>
      <c r="G67" s="1"/>
      <c r="H67" s="8">
        <f>SUM(H62:H66)</f>
        <v>320.783635</v>
      </c>
      <c r="I67" s="9">
        <f>(H67-F67)/F67</f>
        <v>0.26929377983652836</v>
      </c>
      <c r="J67" s="6"/>
    </row>
    <row r="68" spans="4:6" ht="12.75">
      <c r="D68" s="11" t="s">
        <v>11</v>
      </c>
      <c r="E68" s="11"/>
      <c r="F68" s="8">
        <f>H67-F67</f>
        <v>68.05755999999997</v>
      </c>
    </row>
    <row r="69" ht="13.5" thickBot="1"/>
    <row r="70" spans="1:9" ht="48.75" customHeight="1" thickBot="1">
      <c r="A70" s="36" t="s">
        <v>29</v>
      </c>
      <c r="B70" s="37"/>
      <c r="C70" s="37"/>
      <c r="D70" s="37"/>
      <c r="E70" s="37"/>
      <c r="F70" s="37"/>
      <c r="G70" s="37"/>
      <c r="H70" s="37"/>
      <c r="I70" s="38"/>
    </row>
  </sheetData>
  <mergeCells count="2">
    <mergeCell ref="A1:I1"/>
    <mergeCell ref="A70:I7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skilakou</cp:lastModifiedBy>
  <cp:lastPrinted>2011-11-21T15:19:28Z</cp:lastPrinted>
  <dcterms:created xsi:type="dcterms:W3CDTF">2011-10-31T13:01:36Z</dcterms:created>
  <dcterms:modified xsi:type="dcterms:W3CDTF">2011-11-21T15:21:39Z</dcterms:modified>
  <cp:category/>
  <cp:version/>
  <cp:contentType/>
  <cp:contentStatus/>
</cp:coreProperties>
</file>